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nanRayane\Desktop\"/>
    </mc:Choice>
  </mc:AlternateContent>
  <bookViews>
    <workbookView xWindow="0" yWindow="0" windowWidth="23040" windowHeight="9192"/>
  </bookViews>
  <sheets>
    <sheet name="نتایج" sheetId="2" r:id="rId1"/>
    <sheet name="قرعه کشی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F22" i="2" s="1"/>
  <c r="F18" i="2"/>
  <c r="J24" i="2"/>
  <c r="I23" i="2"/>
  <c r="J22" i="2"/>
  <c r="I22" i="2"/>
  <c r="I21" i="2"/>
  <c r="G21" i="2"/>
  <c r="I14" i="2"/>
  <c r="F20" i="2" s="1"/>
  <c r="J18" i="2"/>
  <c r="G24" i="2" s="1"/>
  <c r="I18" i="2"/>
  <c r="F24" i="2" s="1"/>
  <c r="J17" i="2"/>
  <c r="G23" i="2" s="1"/>
  <c r="I17" i="2"/>
  <c r="F23" i="2" s="1"/>
  <c r="G17" i="2"/>
  <c r="J16" i="2"/>
  <c r="G22" i="2" s="1"/>
  <c r="J15" i="2"/>
  <c r="I15" i="2"/>
  <c r="F21" i="2" s="1"/>
  <c r="J14" i="2"/>
  <c r="G20" i="2" s="1"/>
  <c r="G14" i="2"/>
  <c r="F14" i="2"/>
  <c r="J13" i="2"/>
  <c r="G19" i="2" s="1"/>
  <c r="I13" i="2"/>
  <c r="F19" i="2" s="1"/>
  <c r="G13" i="2"/>
  <c r="F13" i="2"/>
  <c r="J12" i="2"/>
  <c r="I12" i="2"/>
  <c r="G12" i="2"/>
  <c r="F12" i="2"/>
  <c r="J11" i="2"/>
  <c r="I11" i="2"/>
  <c r="G11" i="2"/>
  <c r="F11" i="2"/>
  <c r="J10" i="2"/>
  <c r="I10" i="2"/>
  <c r="I24" i="2" s="1"/>
  <c r="G10" i="2"/>
  <c r="G18" i="2" s="1"/>
  <c r="F10" i="2"/>
  <c r="I9" i="2"/>
  <c r="G9" i="2"/>
  <c r="F9" i="2"/>
  <c r="F17" i="2" s="1"/>
  <c r="J8" i="2"/>
  <c r="I8" i="2"/>
  <c r="G8" i="2"/>
  <c r="G16" i="2" s="1"/>
  <c r="F8" i="2"/>
  <c r="F16" i="2" s="1"/>
  <c r="J7" i="2"/>
  <c r="J21" i="2" s="1"/>
  <c r="I7" i="2"/>
  <c r="G7" i="2"/>
  <c r="G15" i="2" s="1"/>
  <c r="F7" i="2"/>
  <c r="F15" i="2" s="1"/>
  <c r="J6" i="2"/>
  <c r="J20" i="2" s="1"/>
  <c r="I6" i="2"/>
  <c r="I20" i="2" s="1"/>
  <c r="G6" i="2"/>
  <c r="F6" i="2"/>
  <c r="J5" i="2"/>
  <c r="J19" i="2" s="1"/>
  <c r="I5" i="2"/>
  <c r="I19" i="2" s="1"/>
  <c r="G5" i="2"/>
</calcChain>
</file>

<file path=xl/sharedStrings.xml><?xml version="1.0" encoding="utf-8"?>
<sst xmlns="http://schemas.openxmlformats.org/spreadsheetml/2006/main" count="148" uniqueCount="97">
  <si>
    <t>مسابقات والیبال ساحلی 3 ستاره قهرملنی کشور بهمن 97 بندرعباس</t>
  </si>
  <si>
    <t>Pool A</t>
  </si>
  <si>
    <t>Pool B</t>
  </si>
  <si>
    <t>Pool C</t>
  </si>
  <si>
    <t>Pool D</t>
  </si>
  <si>
    <t>pool E</t>
  </si>
  <si>
    <t>pool F</t>
  </si>
  <si>
    <t>pool G</t>
  </si>
  <si>
    <t>poolH</t>
  </si>
  <si>
    <t>Seed# 1</t>
  </si>
  <si>
    <t>Seed# 2</t>
  </si>
  <si>
    <t>Seed# 3</t>
  </si>
  <si>
    <t>Seed# 4</t>
  </si>
  <si>
    <t>Seed# 5</t>
  </si>
  <si>
    <t>Seed# 6</t>
  </si>
  <si>
    <t>Seed# 7</t>
  </si>
  <si>
    <t>Seed# 8</t>
  </si>
  <si>
    <t>کیا راد طب بندر خمیر</t>
  </si>
  <si>
    <t>پارس فرابین الف</t>
  </si>
  <si>
    <t>پیگیر گلستان</t>
  </si>
  <si>
    <t>اوج رامسر</t>
  </si>
  <si>
    <t>شهرداری و شورای شهر اق قلا</t>
  </si>
  <si>
    <t>بهنوش ایران</t>
  </si>
  <si>
    <t>پروشات خودرو</t>
  </si>
  <si>
    <t>منطقه آزاد ارس</t>
  </si>
  <si>
    <t>رحمان رئوفی - عبدالحامد میرزا علی</t>
  </si>
  <si>
    <t>بهمن سالمی - آرش وکیلی</t>
  </si>
  <si>
    <t xml:space="preserve"> پرویر فرخی - بهنام توکلی</t>
  </si>
  <si>
    <t>رضوان آقا جانی - عباس پورعسگری</t>
  </si>
  <si>
    <t>آق محمد سلاق - بهمن قلی پوری</t>
  </si>
  <si>
    <t>امیر شوشتری زاده- جواد فیروز پور</t>
  </si>
  <si>
    <t>سید سینا جعفری - سینا شوکتی</t>
  </si>
  <si>
    <t>وحید نیکوفر - پیمان درگاهی</t>
  </si>
  <si>
    <t>Seed# 16</t>
  </si>
  <si>
    <t>Seed# 15</t>
  </si>
  <si>
    <t>seed# 14</t>
  </si>
  <si>
    <t>Seed# 13</t>
  </si>
  <si>
    <t>Seed# 12</t>
  </si>
  <si>
    <t>Seed# 11</t>
  </si>
  <si>
    <t>Seed# 10</t>
  </si>
  <si>
    <t>Seed# 9</t>
  </si>
  <si>
    <t>رعد پدافند منظقه جنوب شرق</t>
  </si>
  <si>
    <t>حمل و نقل گرگانی</t>
  </si>
  <si>
    <t>احیا سلامت</t>
  </si>
  <si>
    <t>ادویه مارکت</t>
  </si>
  <si>
    <t>پارس فرابین ب</t>
  </si>
  <si>
    <t>شرکت بنا ساحل</t>
  </si>
  <si>
    <t>داروخانه رائف</t>
  </si>
  <si>
    <t>ستار فضلی - سیف نبی پور</t>
  </si>
  <si>
    <t>داود یمرلی- عراز محمد گرگانی</t>
  </si>
  <si>
    <t>کیا شوشتری زاده - شهرام قاسم خواه</t>
  </si>
  <si>
    <t>ابوالحسن خاکی زاده- رضا نقیبی زاده</t>
  </si>
  <si>
    <t>مهدی محمدی - سامان بهبودی</t>
  </si>
  <si>
    <t>محمد شالیکار - محمد پور امینی</t>
  </si>
  <si>
    <t>رسول یمرلی- سینا عنایتی</t>
  </si>
  <si>
    <t>احمد دریانورد - علی بهزادی</t>
  </si>
  <si>
    <t>Seed# 17</t>
  </si>
  <si>
    <t>Seed# 18</t>
  </si>
  <si>
    <t>Seed# 19</t>
  </si>
  <si>
    <t>Seed# 20</t>
  </si>
  <si>
    <t>Seed# 21</t>
  </si>
  <si>
    <t>Seed# 22</t>
  </si>
  <si>
    <t>Seed# 23</t>
  </si>
  <si>
    <t>Seed# 24</t>
  </si>
  <si>
    <t>کانون مهدی چالوس</t>
  </si>
  <si>
    <t>هیئت والیبال تهران الف</t>
  </si>
  <si>
    <t>بتا</t>
  </si>
  <si>
    <t>هیئت والیبال تهران ب</t>
  </si>
  <si>
    <t>هیئت والیبال سمنان</t>
  </si>
  <si>
    <t>مقاومت چالوس</t>
  </si>
  <si>
    <t>مهدی جعفر پور - عرفان قاسمی</t>
  </si>
  <si>
    <t>علی محبت - علیرضا جعفری</t>
  </si>
  <si>
    <t>محمد رضا شبیری - رسول خواجه</t>
  </si>
  <si>
    <t>امیر محمد رزاق نیا- سینا بذر افشان</t>
  </si>
  <si>
    <t>امیر مالمیر - احمد امام قلی پور آهنگر</t>
  </si>
  <si>
    <t>93/11/25</t>
  </si>
  <si>
    <t>VS</t>
  </si>
  <si>
    <t>D</t>
  </si>
  <si>
    <t>C</t>
  </si>
  <si>
    <t>B</t>
  </si>
  <si>
    <t>A</t>
  </si>
  <si>
    <t>H</t>
  </si>
  <si>
    <t>G</t>
  </si>
  <si>
    <t>F</t>
  </si>
  <si>
    <t>E</t>
  </si>
  <si>
    <t>SCORE</t>
  </si>
  <si>
    <t>Team "B"</t>
  </si>
  <si>
    <t>Team "A"</t>
  </si>
  <si>
    <t>Court</t>
  </si>
  <si>
    <t>Date</t>
  </si>
  <si>
    <t>Pool</t>
  </si>
  <si>
    <t>Time</t>
  </si>
  <si>
    <t>MATCH</t>
  </si>
  <si>
    <t>بهمن ماه 93                     جزیره قشم</t>
  </si>
  <si>
    <t>برنامه مسابقات تور والیبال ساحلی قهرمانی کشور بندر عباس بهمن 97</t>
  </si>
  <si>
    <t>ستارگان زرین  بندرعباس</t>
  </si>
  <si>
    <t>97/11/03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</si>
</sst>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dd\-mmm\-yy"/>
  </numFmts>
  <fonts count="15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1"/>
      <color theme="1" tint="0.499984740745262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9"/>
      <color theme="1"/>
      <name val="W_mitra"/>
    </font>
    <font>
      <b/>
      <sz val="8"/>
      <color theme="1"/>
      <name val="W_mitra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12"/>
      <color theme="1"/>
      <name val="W_mitra"/>
    </font>
    <font>
      <b/>
      <sz val="8"/>
      <color theme="1"/>
      <name val="Arial"/>
      <family val="2"/>
      <scheme val="minor"/>
    </font>
    <font>
      <b/>
      <sz val="7"/>
      <color theme="1"/>
      <name val="W_mitra"/>
    </font>
    <font>
      <sz val="10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7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0" fontId="11" fillId="0" borderId="4" xfId="0" applyNumberFormat="1" applyFon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1135595</xdr:colOff>
      <xdr:row>0</xdr:row>
      <xdr:rowOff>0</xdr:rowOff>
    </xdr:from>
    <xdr:ext cx="966127" cy="1304924"/>
    <xdr:pic>
      <xdr:nvPicPr>
        <xdr:cNvPr id="2" name="Picture 1" descr="Arm Lebas Fedra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34415" y="0"/>
          <a:ext cx="966127" cy="1304924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216731</xdr:colOff>
      <xdr:row>0</xdr:row>
      <xdr:rowOff>123825</xdr:rowOff>
    </xdr:from>
    <xdr:ext cx="981639" cy="887730"/>
    <xdr:pic>
      <xdr:nvPicPr>
        <xdr:cNvPr id="3" name="Picture 2" descr="Arm Vali-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6731" y="123825"/>
          <a:ext cx="981639" cy="887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4" workbookViewId="0">
      <selection activeCell="J36" sqref="J36"/>
    </sheetView>
  </sheetViews>
  <sheetFormatPr defaultColWidth="9.09765625" defaultRowHeight="13.8"/>
  <cols>
    <col min="1" max="1" width="4.296875" style="21" customWidth="1"/>
    <col min="2" max="2" width="5.296875" style="21" customWidth="1"/>
    <col min="3" max="3" width="4.69921875" style="21" customWidth="1"/>
    <col min="4" max="4" width="6.3984375" style="23" customWidth="1"/>
    <col min="5" max="5" width="3.3984375" style="21" customWidth="1"/>
    <col min="6" max="6" width="16" style="22" customWidth="1"/>
    <col min="7" max="7" width="20.296875" style="22" customWidth="1"/>
    <col min="8" max="8" width="2.59765625" style="21" customWidth="1"/>
    <col min="9" max="9" width="13.69921875" style="22" customWidth="1"/>
    <col min="10" max="10" width="18.5" style="22" customWidth="1"/>
    <col min="11" max="11" width="25.59765625" style="21" customWidth="1"/>
    <col min="12" max="16384" width="9.09765625" style="21"/>
  </cols>
  <sheetData>
    <row r="1" spans="1:11" ht="28.5" customHeight="1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8.5" customHeight="1">
      <c r="A2" s="33" t="s">
        <v>93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30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4" customHeight="1">
      <c r="A4" s="34" t="s">
        <v>92</v>
      </c>
      <c r="B4" s="34" t="s">
        <v>91</v>
      </c>
      <c r="C4" s="34" t="s">
        <v>90</v>
      </c>
      <c r="D4" s="34" t="s">
        <v>89</v>
      </c>
      <c r="E4" s="34" t="s">
        <v>88</v>
      </c>
      <c r="F4" s="31" t="s">
        <v>87</v>
      </c>
      <c r="G4" s="31"/>
      <c r="H4" s="16" t="s">
        <v>76</v>
      </c>
      <c r="I4" s="31" t="s">
        <v>86</v>
      </c>
      <c r="J4" s="31"/>
      <c r="K4" s="16" t="s">
        <v>85</v>
      </c>
    </row>
    <row r="5" spans="1:11" ht="21.6" customHeight="1">
      <c r="A5" s="27">
        <v>1</v>
      </c>
      <c r="B5" s="28">
        <v>0.35416666666666669</v>
      </c>
      <c r="C5" s="27" t="s">
        <v>78</v>
      </c>
      <c r="D5" s="25" t="s">
        <v>96</v>
      </c>
      <c r="E5" s="27">
        <v>1</v>
      </c>
      <c r="F5" s="12" t="s">
        <v>19</v>
      </c>
      <c r="G5" s="15" t="str">
        <f>'قرعه کشی'!C8</f>
        <v xml:space="preserve"> پرویر فرخی - بهنام توکلی</v>
      </c>
      <c r="H5" s="26" t="s">
        <v>76</v>
      </c>
      <c r="I5" s="16" t="str">
        <f>'قرعه کشی'!C13</f>
        <v>کانون مهدی چالوس</v>
      </c>
      <c r="J5" s="16" t="str">
        <f>'قرعه کشی'!C14</f>
        <v>مهدی جعفر پور - عرفان قاسمی</v>
      </c>
      <c r="K5" s="24"/>
    </row>
    <row r="6" spans="1:11" ht="21.6" customHeight="1">
      <c r="A6" s="27">
        <v>2</v>
      </c>
      <c r="B6" s="28">
        <v>0.35416666666666669</v>
      </c>
      <c r="C6" s="27" t="s">
        <v>77</v>
      </c>
      <c r="D6" s="25" t="s">
        <v>96</v>
      </c>
      <c r="E6" s="27">
        <v>2</v>
      </c>
      <c r="F6" s="16" t="str">
        <f>'قرعه کشی'!D7</f>
        <v>اوج رامسر</v>
      </c>
      <c r="G6" s="16" t="str">
        <f>'قرعه کشی'!D8</f>
        <v>رضوان آقا جانی - عباس پورعسگری</v>
      </c>
      <c r="H6" s="26" t="s">
        <v>76</v>
      </c>
      <c r="I6" s="16" t="str">
        <f>'قرعه کشی'!D13</f>
        <v>هیئت والیبال تهران الف</v>
      </c>
      <c r="J6" s="16" t="str">
        <f>'قرعه کشی'!D14</f>
        <v>علی محبت - علیرضا جعفری</v>
      </c>
      <c r="K6" s="30"/>
    </row>
    <row r="7" spans="1:11" ht="21.6" customHeight="1">
      <c r="A7" s="27">
        <v>3</v>
      </c>
      <c r="B7" s="28">
        <v>0.38541666666666669</v>
      </c>
      <c r="C7" s="27" t="s">
        <v>84</v>
      </c>
      <c r="D7" s="25" t="s">
        <v>96</v>
      </c>
      <c r="E7" s="27">
        <v>1</v>
      </c>
      <c r="F7" s="16" t="str">
        <f>'قرعه کشی'!E7</f>
        <v>شهرداری و شورای شهر اق قلا</v>
      </c>
      <c r="G7" s="16" t="str">
        <f>'قرعه کشی'!E8</f>
        <v>آق محمد سلاق - بهمن قلی پوری</v>
      </c>
      <c r="H7" s="26" t="s">
        <v>76</v>
      </c>
      <c r="I7" s="16" t="str">
        <f>'قرعه کشی'!E13</f>
        <v>بتا</v>
      </c>
      <c r="J7" s="16" t="str">
        <f>'قرعه کشی'!E14</f>
        <v>محمد رضا شبیری - رسول خواجه</v>
      </c>
      <c r="K7" s="24"/>
    </row>
    <row r="8" spans="1:11" ht="21.6" customHeight="1">
      <c r="A8" s="27">
        <v>4</v>
      </c>
      <c r="B8" s="28">
        <v>0.38541666666666669</v>
      </c>
      <c r="C8" s="27" t="s">
        <v>83</v>
      </c>
      <c r="D8" s="25" t="s">
        <v>96</v>
      </c>
      <c r="E8" s="27">
        <v>2</v>
      </c>
      <c r="F8" s="16" t="str">
        <f>'قرعه کشی'!F7</f>
        <v>بهنوش ایران</v>
      </c>
      <c r="G8" s="16" t="str">
        <f>'قرعه کشی'!F8</f>
        <v>امیر شوشتری زاده- جواد فیروز پور</v>
      </c>
      <c r="H8" s="26" t="s">
        <v>76</v>
      </c>
      <c r="I8" s="16" t="str">
        <f>'قرعه کشی'!F13</f>
        <v>هیئت والیبال تهران ب</v>
      </c>
      <c r="J8" s="16" t="str">
        <f>'قرعه کشی'!F14</f>
        <v>امیر محمد رزاق نیا- سینا بذر افشان</v>
      </c>
      <c r="K8" s="24"/>
    </row>
    <row r="9" spans="1:11" ht="21.6" customHeight="1">
      <c r="A9" s="27">
        <v>5</v>
      </c>
      <c r="B9" s="28">
        <v>0.41666666666666669</v>
      </c>
      <c r="C9" s="27" t="s">
        <v>82</v>
      </c>
      <c r="D9" s="25" t="s">
        <v>96</v>
      </c>
      <c r="E9" s="27">
        <v>1</v>
      </c>
      <c r="F9" s="16" t="str">
        <f>'قرعه کشی'!G7</f>
        <v>پروشات خودرو</v>
      </c>
      <c r="G9" s="16" t="str">
        <f>'قرعه کشی'!G8</f>
        <v>سید سینا جعفری - سینا شوکتی</v>
      </c>
      <c r="H9" s="26" t="s">
        <v>76</v>
      </c>
      <c r="I9" s="16" t="str">
        <f>'قرعه کشی'!G13</f>
        <v>هیئت والیبال سمنان</v>
      </c>
      <c r="J9" s="16"/>
      <c r="K9" s="24"/>
    </row>
    <row r="10" spans="1:11" ht="21.6" customHeight="1">
      <c r="A10" s="27">
        <v>6</v>
      </c>
      <c r="B10" s="28">
        <v>0.41666666666666669</v>
      </c>
      <c r="C10" s="27" t="s">
        <v>81</v>
      </c>
      <c r="D10" s="25" t="s">
        <v>96</v>
      </c>
      <c r="E10" s="27">
        <v>2</v>
      </c>
      <c r="F10" s="16" t="str">
        <f>'قرعه کشی'!H7</f>
        <v>منطقه آزاد ارس</v>
      </c>
      <c r="G10" s="16" t="str">
        <f>'قرعه کشی'!H8</f>
        <v>وحید نیکوفر - پیمان درگاهی</v>
      </c>
      <c r="H10" s="26" t="s">
        <v>76</v>
      </c>
      <c r="I10" s="16" t="str">
        <f>'قرعه کشی'!H13</f>
        <v>مقاومت چالوس</v>
      </c>
      <c r="J10" s="16" t="str">
        <f>'قرعه کشی'!H14</f>
        <v>امیر مالمیر - احمد امام قلی پور آهنگر</v>
      </c>
      <c r="K10" s="24"/>
    </row>
    <row r="11" spans="1:11" ht="21.6" customHeight="1">
      <c r="A11" s="27">
        <v>7</v>
      </c>
      <c r="B11" s="28">
        <v>0.44791666666666669</v>
      </c>
      <c r="C11" s="27" t="s">
        <v>80</v>
      </c>
      <c r="D11" s="25" t="s">
        <v>96</v>
      </c>
      <c r="E11" s="27">
        <v>1</v>
      </c>
      <c r="F11" s="16" t="str">
        <f>'قرعه کشی'!A7</f>
        <v>کیا راد طب بندر خمیر</v>
      </c>
      <c r="G11" s="16" t="str">
        <f>'قرعه کشی'!A8</f>
        <v>رحمان رئوفی - عبدالحامد میرزا علی</v>
      </c>
      <c r="H11" s="26" t="s">
        <v>76</v>
      </c>
      <c r="I11" s="16" t="str">
        <f>'قرعه کشی'!A10</f>
        <v>رعد پدافند منظقه جنوب شرق</v>
      </c>
      <c r="J11" s="16" t="str">
        <f>'قرعه کشی'!A11</f>
        <v>ستار فضلی - سیف نبی پور</v>
      </c>
      <c r="K11" s="24"/>
    </row>
    <row r="12" spans="1:11" ht="21.6" customHeight="1">
      <c r="A12" s="27">
        <v>8</v>
      </c>
      <c r="B12" s="28">
        <v>0.44791666666666669</v>
      </c>
      <c r="C12" s="27" t="s">
        <v>79</v>
      </c>
      <c r="D12" s="25" t="s">
        <v>96</v>
      </c>
      <c r="E12" s="27">
        <v>2</v>
      </c>
      <c r="F12" s="16" t="str">
        <f>'قرعه کشی'!B7</f>
        <v>پارس فرابین الف</v>
      </c>
      <c r="G12" s="16" t="str">
        <f>'قرعه کشی'!B8</f>
        <v>بهمن سالمی - آرش وکیلی</v>
      </c>
      <c r="H12" s="26" t="s">
        <v>76</v>
      </c>
      <c r="I12" s="16" t="str">
        <f>'قرعه کشی'!B10</f>
        <v>حمل و نقل گرگانی</v>
      </c>
      <c r="J12" s="16" t="str">
        <f>'قرعه کشی'!B11</f>
        <v>داود یمرلی- عراز محمد گرگانی</v>
      </c>
      <c r="K12" s="24"/>
    </row>
    <row r="13" spans="1:11" ht="21.6" customHeight="1">
      <c r="A13" s="27">
        <v>9</v>
      </c>
      <c r="B13" s="28">
        <v>0.47916666666666669</v>
      </c>
      <c r="C13" s="27" t="s">
        <v>78</v>
      </c>
      <c r="D13" s="25" t="s">
        <v>96</v>
      </c>
      <c r="E13" s="27">
        <v>1</v>
      </c>
      <c r="F13" s="16" t="str">
        <f>F5</f>
        <v>پیگیر گلستان</v>
      </c>
      <c r="G13" s="16" t="str">
        <f>G5</f>
        <v xml:space="preserve"> پرویر فرخی - بهنام توکلی</v>
      </c>
      <c r="H13" s="26" t="s">
        <v>76</v>
      </c>
      <c r="I13" s="16" t="str">
        <f>'قرعه کشی'!C10</f>
        <v>احیا سلامت</v>
      </c>
      <c r="J13" s="16" t="str">
        <f>'قرعه کشی'!C11</f>
        <v>کیا شوشتری زاده - شهرام قاسم خواه</v>
      </c>
      <c r="K13" s="24"/>
    </row>
    <row r="14" spans="1:11" ht="21.6" customHeight="1">
      <c r="A14" s="27">
        <v>10</v>
      </c>
      <c r="B14" s="28">
        <v>0.47916666666666669</v>
      </c>
      <c r="C14" s="27" t="s">
        <v>77</v>
      </c>
      <c r="D14" s="25" t="s">
        <v>96</v>
      </c>
      <c r="E14" s="27">
        <v>2</v>
      </c>
      <c r="F14" s="16" t="str">
        <f>'قرعه کشی'!D7</f>
        <v>اوج رامسر</v>
      </c>
      <c r="G14" s="16" t="str">
        <f>G6</f>
        <v>رضوان آقا جانی - عباس پورعسگری</v>
      </c>
      <c r="H14" s="26" t="s">
        <v>76</v>
      </c>
      <c r="I14" s="16" t="str">
        <f>'قرعه کشی'!D10</f>
        <v>ستارگان زرین  بندرعباس</v>
      </c>
      <c r="J14" s="16" t="str">
        <f>'قرعه کشی'!D11</f>
        <v>ابوالحسن خاکی زاده- رضا نقیبی زاده</v>
      </c>
      <c r="K14" s="24"/>
    </row>
    <row r="15" spans="1:11" ht="21.6" customHeight="1">
      <c r="A15" s="27">
        <v>11</v>
      </c>
      <c r="B15" s="28">
        <v>0.54166666666666663</v>
      </c>
      <c r="C15" s="27" t="s">
        <v>84</v>
      </c>
      <c r="D15" s="25" t="s">
        <v>96</v>
      </c>
      <c r="E15" s="27">
        <v>1</v>
      </c>
      <c r="F15" s="16" t="str">
        <f>F7</f>
        <v>شهرداری و شورای شهر اق قلا</v>
      </c>
      <c r="G15" s="16" t="str">
        <f>G7</f>
        <v>آق محمد سلاق - بهمن قلی پوری</v>
      </c>
      <c r="H15" s="26" t="s">
        <v>76</v>
      </c>
      <c r="I15" s="16" t="str">
        <f>'قرعه کشی'!E10</f>
        <v>ادویه مارکت</v>
      </c>
      <c r="J15" s="16" t="str">
        <f>'قرعه کشی'!E11</f>
        <v>مهدی محمدی - سامان بهبودی</v>
      </c>
      <c r="K15" s="24"/>
    </row>
    <row r="16" spans="1:11" ht="21.6" customHeight="1">
      <c r="A16" s="27">
        <v>12</v>
      </c>
      <c r="B16" s="28">
        <v>0.54166666666666663</v>
      </c>
      <c r="C16" s="27" t="s">
        <v>83</v>
      </c>
      <c r="D16" s="25" t="s">
        <v>96</v>
      </c>
      <c r="E16" s="27">
        <v>2</v>
      </c>
      <c r="F16" s="16" t="str">
        <f>F8</f>
        <v>بهنوش ایران</v>
      </c>
      <c r="G16" s="16" t="str">
        <f>G8</f>
        <v>امیر شوشتری زاده- جواد فیروز پور</v>
      </c>
      <c r="H16" s="26" t="s">
        <v>76</v>
      </c>
      <c r="I16" s="16" t="str">
        <f>'قرعه کشی'!F10</f>
        <v>پارس فرابین ب</v>
      </c>
      <c r="J16" s="16" t="str">
        <f>'قرعه کشی'!F11</f>
        <v>محمد شالیکار - محمد پور امینی</v>
      </c>
      <c r="K16" s="30"/>
    </row>
    <row r="17" spans="1:11" ht="21.6" customHeight="1">
      <c r="A17" s="27">
        <v>13</v>
      </c>
      <c r="B17" s="28">
        <v>0.57291666666666663</v>
      </c>
      <c r="C17" s="27" t="s">
        <v>82</v>
      </c>
      <c r="D17" s="25" t="s">
        <v>96</v>
      </c>
      <c r="E17" s="27">
        <v>1</v>
      </c>
      <c r="F17" s="16" t="str">
        <f>F9</f>
        <v>پروشات خودرو</v>
      </c>
      <c r="G17" s="16" t="str">
        <f>'قرعه کشی'!G8</f>
        <v>سید سینا جعفری - سینا شوکتی</v>
      </c>
      <c r="H17" s="26" t="s">
        <v>76</v>
      </c>
      <c r="I17" s="16" t="str">
        <f>'قرعه کشی'!G10</f>
        <v>شرکت بنا ساحل</v>
      </c>
      <c r="J17" s="16" t="str">
        <f>'قرعه کشی'!G11</f>
        <v>رسول یمرلی- سینا عنایتی</v>
      </c>
      <c r="K17" s="24"/>
    </row>
    <row r="18" spans="1:11" ht="21.6" customHeight="1">
      <c r="A18" s="27">
        <v>14</v>
      </c>
      <c r="B18" s="28">
        <v>0.57291666666666663</v>
      </c>
      <c r="C18" s="27" t="s">
        <v>81</v>
      </c>
      <c r="D18" s="25" t="s">
        <v>96</v>
      </c>
      <c r="E18" s="27">
        <v>2</v>
      </c>
      <c r="F18" s="16" t="str">
        <f>F10</f>
        <v>منطقه آزاد ارس</v>
      </c>
      <c r="G18" s="16" t="str">
        <f>G10</f>
        <v>وحید نیکوفر - پیمان درگاهی</v>
      </c>
      <c r="H18" s="26" t="s">
        <v>76</v>
      </c>
      <c r="I18" s="16" t="str">
        <f>'قرعه کشی'!H10</f>
        <v>داروخانه رائف</v>
      </c>
      <c r="J18" s="16" t="str">
        <f>'قرعه کشی'!H11</f>
        <v>احمد دریانورد - علی بهزادی</v>
      </c>
      <c r="K18" s="24"/>
    </row>
    <row r="19" spans="1:11" ht="21.6" customHeight="1">
      <c r="A19" s="27">
        <v>15</v>
      </c>
      <c r="B19" s="28">
        <v>0.60416666666666663</v>
      </c>
      <c r="C19" s="27" t="s">
        <v>78</v>
      </c>
      <c r="D19" s="25" t="s">
        <v>96</v>
      </c>
      <c r="E19" s="27">
        <v>1</v>
      </c>
      <c r="F19" s="16" t="str">
        <f>I13</f>
        <v>احیا سلامت</v>
      </c>
      <c r="G19" s="16" t="str">
        <f>J13</f>
        <v>کیا شوشتری زاده - شهرام قاسم خواه</v>
      </c>
      <c r="H19" s="26" t="s">
        <v>76</v>
      </c>
      <c r="I19" s="16" t="str">
        <f>I5</f>
        <v>کانون مهدی چالوس</v>
      </c>
      <c r="J19" s="16" t="str">
        <f>J5</f>
        <v>مهدی جعفر پور - عرفان قاسمی</v>
      </c>
      <c r="K19" s="24"/>
    </row>
    <row r="20" spans="1:11" ht="21.6" customHeight="1">
      <c r="A20" s="27">
        <v>16</v>
      </c>
      <c r="B20" s="28">
        <v>0.60416666666666663</v>
      </c>
      <c r="C20" s="27" t="s">
        <v>77</v>
      </c>
      <c r="D20" s="25" t="s">
        <v>96</v>
      </c>
      <c r="E20" s="27">
        <v>2</v>
      </c>
      <c r="F20" s="16" t="str">
        <f>I14</f>
        <v>ستارگان زرین  بندرعباس</v>
      </c>
      <c r="G20" s="16" t="str">
        <f>J14</f>
        <v>ابوالحسن خاکی زاده- رضا نقیبی زاده</v>
      </c>
      <c r="H20" s="26" t="s">
        <v>76</v>
      </c>
      <c r="I20" s="16" t="str">
        <f>I6</f>
        <v>هیئت والیبال تهران الف</v>
      </c>
      <c r="J20" s="16" t="str">
        <f>J6</f>
        <v>علی محبت - علیرضا جعفری</v>
      </c>
      <c r="K20" s="24"/>
    </row>
    <row r="21" spans="1:11" ht="21.6" customHeight="1">
      <c r="A21" s="27">
        <v>17</v>
      </c>
      <c r="B21" s="28">
        <v>0.63541666666666663</v>
      </c>
      <c r="C21" s="27" t="s">
        <v>84</v>
      </c>
      <c r="D21" s="25" t="s">
        <v>75</v>
      </c>
      <c r="E21" s="27">
        <v>1</v>
      </c>
      <c r="F21" s="16" t="str">
        <f>I15</f>
        <v>ادویه مارکت</v>
      </c>
      <c r="G21" s="16" t="str">
        <f>J15</f>
        <v>مهدی محمدی - سامان بهبودی</v>
      </c>
      <c r="H21" s="26" t="s">
        <v>76</v>
      </c>
      <c r="I21" s="16" t="str">
        <f>I7</f>
        <v>بتا</v>
      </c>
      <c r="J21" s="16" t="str">
        <f>J7</f>
        <v>محمد رضا شبیری - رسول خواجه</v>
      </c>
      <c r="K21" s="24"/>
    </row>
    <row r="22" spans="1:11" ht="21.6" customHeight="1">
      <c r="A22" s="27">
        <v>18</v>
      </c>
      <c r="B22" s="28">
        <v>0.63541666666666663</v>
      </c>
      <c r="C22" s="27" t="s">
        <v>83</v>
      </c>
      <c r="D22" s="25" t="s">
        <v>75</v>
      </c>
      <c r="E22" s="27">
        <v>2</v>
      </c>
      <c r="F22" s="16" t="str">
        <f>I16</f>
        <v>پارس فرابین ب</v>
      </c>
      <c r="G22" s="16" t="str">
        <f>J16</f>
        <v>محمد شالیکار - محمد پور امینی</v>
      </c>
      <c r="H22" s="26" t="s">
        <v>76</v>
      </c>
      <c r="I22" s="16" t="str">
        <f>I8</f>
        <v>هیئت والیبال تهران ب</v>
      </c>
      <c r="J22" s="16" t="str">
        <f>J8</f>
        <v>امیر محمد رزاق نیا- سینا بذر افشان</v>
      </c>
      <c r="K22" s="24"/>
    </row>
    <row r="23" spans="1:11" ht="21.6" customHeight="1">
      <c r="A23" s="27">
        <v>19</v>
      </c>
      <c r="B23" s="28">
        <v>0.66666666666666663</v>
      </c>
      <c r="C23" s="27" t="s">
        <v>82</v>
      </c>
      <c r="D23" s="25" t="s">
        <v>75</v>
      </c>
      <c r="E23" s="27">
        <v>1</v>
      </c>
      <c r="F23" s="16" t="str">
        <f>I17</f>
        <v>شرکت بنا ساحل</v>
      </c>
      <c r="G23" s="16" t="str">
        <f>J17</f>
        <v>رسول یمرلی- سینا عنایتی</v>
      </c>
      <c r="H23" s="26" t="s">
        <v>76</v>
      </c>
      <c r="I23" s="16" t="str">
        <f>I9</f>
        <v>هیئت والیبال سمنان</v>
      </c>
      <c r="J23" s="16"/>
      <c r="K23" s="24"/>
    </row>
    <row r="24" spans="1:11" ht="21.6" customHeight="1">
      <c r="A24" s="27">
        <v>20</v>
      </c>
      <c r="B24" s="28">
        <v>0.66666666666666663</v>
      </c>
      <c r="C24" s="27" t="s">
        <v>81</v>
      </c>
      <c r="D24" s="25" t="s">
        <v>75</v>
      </c>
      <c r="E24" s="27">
        <v>2</v>
      </c>
      <c r="F24" s="16" t="str">
        <f>I18</f>
        <v>داروخانه رائف</v>
      </c>
      <c r="G24" s="16" t="str">
        <f>J18</f>
        <v>احمد دریانورد - علی بهزادی</v>
      </c>
      <c r="H24" s="26" t="s">
        <v>76</v>
      </c>
      <c r="I24" s="16" t="str">
        <f>I10</f>
        <v>مقاومت چالوس</v>
      </c>
      <c r="J24" s="16" t="str">
        <f>J10</f>
        <v>امیر مالمیر - احمد امام قلی پور آهنگر</v>
      </c>
      <c r="K24" s="29"/>
    </row>
  </sheetData>
  <mergeCells count="5">
    <mergeCell ref="A1:K1"/>
    <mergeCell ref="A2:K2"/>
    <mergeCell ref="A3:K3"/>
    <mergeCell ref="F4:G4"/>
    <mergeCell ref="I4:J4"/>
  </mergeCells>
  <pageMargins left="0" right="0" top="0.74803149606299213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D11" sqref="D11"/>
    </sheetView>
  </sheetViews>
  <sheetFormatPr defaultRowHeight="13.8"/>
  <cols>
    <col min="1" max="8" width="16.19921875" style="2" customWidth="1"/>
  </cols>
  <sheetData>
    <row r="1" spans="1:18" ht="28.5" customHeight="1">
      <c r="A1" s="1" t="s">
        <v>0</v>
      </c>
      <c r="B1" s="1"/>
      <c r="C1" s="1"/>
      <c r="D1" s="1"/>
      <c r="E1" s="1"/>
      <c r="F1" s="1"/>
      <c r="G1" s="1"/>
      <c r="H1" s="1"/>
      <c r="O1" s="2"/>
      <c r="R1" s="3"/>
    </row>
    <row r="2" spans="1:18" ht="16.8" customHeight="1">
      <c r="A2" s="1"/>
      <c r="B2" s="1"/>
      <c r="C2" s="1"/>
      <c r="D2" s="1"/>
      <c r="E2" s="1"/>
      <c r="F2" s="1"/>
      <c r="G2" s="1"/>
      <c r="H2" s="1"/>
      <c r="O2" s="2"/>
    </row>
    <row r="3" spans="1:18" ht="61.8" hidden="1" customHeight="1">
      <c r="A3" s="1"/>
      <c r="B3" s="1"/>
      <c r="C3" s="1"/>
      <c r="D3" s="1"/>
      <c r="E3" s="1"/>
      <c r="F3" s="1"/>
      <c r="G3" s="1"/>
      <c r="H3" s="1"/>
      <c r="O3" s="2"/>
    </row>
    <row r="4" spans="1:18" ht="15" hidden="1" customHeight="1">
      <c r="A4" s="1"/>
      <c r="B4" s="1"/>
      <c r="C4" s="1"/>
      <c r="D4" s="1"/>
      <c r="E4" s="1"/>
      <c r="F4" s="1"/>
      <c r="G4" s="1"/>
      <c r="H4" s="1"/>
      <c r="I4" s="3"/>
      <c r="J4" s="3"/>
      <c r="K4" s="3"/>
      <c r="L4" s="3"/>
      <c r="M4" s="3"/>
      <c r="N4" s="3"/>
      <c r="O4" s="4"/>
      <c r="P4" s="3"/>
      <c r="Q4" s="3"/>
      <c r="R4" s="3"/>
    </row>
    <row r="5" spans="1:18" ht="19.2" customHeight="1">
      <c r="A5" s="5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1" customFormat="1" ht="9.6" customHeight="1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1" customFormat="1" ht="42.6" customHeight="1">
      <c r="A7" s="12" t="s">
        <v>17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23</v>
      </c>
      <c r="H7" s="12" t="s">
        <v>24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11" customFormat="1" ht="49.2" customHeight="1">
      <c r="A8" s="13" t="s">
        <v>25</v>
      </c>
      <c r="B8" s="12" t="s">
        <v>26</v>
      </c>
      <c r="C8" s="12" t="s">
        <v>27</v>
      </c>
      <c r="D8" s="12" t="s">
        <v>28</v>
      </c>
      <c r="E8" s="12" t="s">
        <v>29</v>
      </c>
      <c r="F8" s="12" t="s">
        <v>30</v>
      </c>
      <c r="G8" s="12" t="s">
        <v>31</v>
      </c>
      <c r="H8" s="12" t="s">
        <v>32</v>
      </c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1" customFormat="1" ht="17.399999999999999">
      <c r="A9" s="14" t="s">
        <v>33</v>
      </c>
      <c r="B9" s="14" t="s">
        <v>34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  <c r="H9" s="14" t="s">
        <v>40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11" customFormat="1" ht="46.8" customHeight="1">
      <c r="A10" s="15" t="s">
        <v>41</v>
      </c>
      <c r="B10" s="12" t="s">
        <v>42</v>
      </c>
      <c r="C10" s="12" t="s">
        <v>43</v>
      </c>
      <c r="D10" s="12" t="s">
        <v>95</v>
      </c>
      <c r="E10" s="12" t="s">
        <v>44</v>
      </c>
      <c r="F10" s="12" t="s">
        <v>45</v>
      </c>
      <c r="G10" s="12" t="s">
        <v>46</v>
      </c>
      <c r="H10" s="12" t="s">
        <v>47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11" customFormat="1" ht="46.2" customHeight="1">
      <c r="A11" s="16" t="s">
        <v>48</v>
      </c>
      <c r="B11" s="12" t="s">
        <v>49</v>
      </c>
      <c r="C11" s="12" t="s">
        <v>50</v>
      </c>
      <c r="D11" s="12" t="s">
        <v>51</v>
      </c>
      <c r="E11" s="12" t="s">
        <v>52</v>
      </c>
      <c r="F11" s="12" t="s">
        <v>53</v>
      </c>
      <c r="G11" s="12" t="s">
        <v>54</v>
      </c>
      <c r="H11" s="12" t="s">
        <v>55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1" customFormat="1" ht="17.399999999999999">
      <c r="A12" s="14" t="s">
        <v>56</v>
      </c>
      <c r="B12" s="14" t="s">
        <v>57</v>
      </c>
      <c r="C12" s="14" t="s">
        <v>58</v>
      </c>
      <c r="D12" s="14" t="s">
        <v>59</v>
      </c>
      <c r="E12" s="14" t="s">
        <v>60</v>
      </c>
      <c r="F12" s="14" t="s">
        <v>61</v>
      </c>
      <c r="G12" s="14" t="s">
        <v>62</v>
      </c>
      <c r="H12" s="14" t="s">
        <v>63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s="11" customFormat="1" ht="53.4" customHeight="1">
      <c r="A13" s="17"/>
      <c r="B13" s="17"/>
      <c r="C13" s="18" t="s">
        <v>64</v>
      </c>
      <c r="D13" s="13" t="s">
        <v>65</v>
      </c>
      <c r="E13" s="13" t="s">
        <v>66</v>
      </c>
      <c r="F13" s="13" t="s">
        <v>67</v>
      </c>
      <c r="G13" s="13" t="s">
        <v>68</v>
      </c>
      <c r="H13" s="13" t="s">
        <v>69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s="11" customFormat="1" ht="47.4" customHeight="1">
      <c r="A14" s="19"/>
      <c r="B14" s="17"/>
      <c r="C14" s="18" t="s">
        <v>70</v>
      </c>
      <c r="D14" s="13" t="s">
        <v>71</v>
      </c>
      <c r="E14" s="13" t="s">
        <v>72</v>
      </c>
      <c r="F14" s="13" t="s">
        <v>73</v>
      </c>
      <c r="G14" s="13"/>
      <c r="H14" s="20" t="s">
        <v>74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</sheetData>
  <mergeCells count="1">
    <mergeCell ref="A1:H4"/>
  </mergeCells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نتایج</vt:lpstr>
      <vt:lpstr>قرعه کشی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AdnanRayane</dc:creator>
  <cp:lastModifiedBy>AdnanRayane</cp:lastModifiedBy>
  <cp:lastPrinted>2019-01-22T19:19:17Z</cp:lastPrinted>
  <dcterms:created xsi:type="dcterms:W3CDTF">2019-01-22T18:20:46Z</dcterms:created>
  <dcterms:modified xsi:type="dcterms:W3CDTF">2019-01-22T19:24:54Z</dcterms:modified>
</cp:coreProperties>
</file>